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ngyuShi\Downloads\"/>
    </mc:Choice>
  </mc:AlternateContent>
  <bookViews>
    <workbookView xWindow="0" yWindow="0" windowWidth="25200" windowHeight="11835"/>
  </bookViews>
  <sheets>
    <sheet name="工作表1" sheetId="1" r:id="rId1"/>
  </sheets>
  <calcPr calcId="162913"/>
</workbook>
</file>

<file path=xl/calcChain.xml><?xml version="1.0" encoding="utf-8"?>
<calcChain xmlns="http://schemas.openxmlformats.org/spreadsheetml/2006/main">
  <c r="F17" i="1" l="1"/>
  <c r="E17" i="1"/>
  <c r="D17" i="1"/>
  <c r="B17" i="1"/>
  <c r="G15" i="1"/>
  <c r="C15" i="1"/>
  <c r="G14" i="1"/>
  <c r="C14" i="1"/>
  <c r="G13" i="1"/>
  <c r="C13" i="1"/>
  <c r="G12" i="1"/>
  <c r="C12" i="1"/>
  <c r="G11" i="1"/>
  <c r="C11" i="1"/>
  <c r="G10" i="1"/>
  <c r="C10" i="1"/>
  <c r="G9" i="1"/>
  <c r="C9" i="1"/>
  <c r="G8" i="1"/>
  <c r="C8" i="1"/>
  <c r="G7" i="1"/>
  <c r="C7" i="1"/>
  <c r="G6" i="1"/>
  <c r="C6" i="1"/>
  <c r="G5" i="1"/>
  <c r="C5" i="1"/>
  <c r="G4" i="1"/>
  <c r="C4" i="1"/>
  <c r="G3" i="1"/>
  <c r="C3" i="1"/>
  <c r="G2" i="1"/>
  <c r="C2" i="1"/>
  <c r="C17" i="1" l="1"/>
  <c r="G17" i="1"/>
</calcChain>
</file>

<file path=xl/sharedStrings.xml><?xml version="1.0" encoding="utf-8"?>
<sst xmlns="http://schemas.openxmlformats.org/spreadsheetml/2006/main" count="11" uniqueCount="11">
  <si>
    <t>學號</t>
  </si>
  <si>
    <t>期中考分數</t>
  </si>
  <si>
    <t>調整後期中考分數</t>
  </si>
  <si>
    <t>補考後期中考分數</t>
  </si>
  <si>
    <t>期末考分數</t>
  </si>
  <si>
    <t>project 分數</t>
  </si>
  <si>
    <t>總成績</t>
  </si>
  <si>
    <t>備註</t>
  </si>
  <si>
    <t>旁聽</t>
  </si>
  <si>
    <t>平均</t>
  </si>
  <si>
    <t>旁聽生不計平均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</si>
</sst>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Arial"/>
    </font>
    <font>
      <b/>
      <sz val="10"/>
      <color theme="1"/>
      <name val="Arial"/>
    </font>
    <font>
      <b/>
      <sz val="10"/>
      <name val="Arial"/>
    </font>
    <font>
      <sz val="10"/>
      <color theme="1"/>
      <name val="Arial"/>
    </font>
    <font>
      <sz val="10"/>
      <name val="Arial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1"/>
  <sheetViews>
    <sheetView tabSelected="1" workbookViewId="0">
      <selection activeCell="F25" sqref="F25"/>
    </sheetView>
  </sheetViews>
  <sheetFormatPr defaultColWidth="14.42578125" defaultRowHeight="15.75" customHeight="1" x14ac:dyDescent="0.2"/>
  <sheetData>
    <row r="1" spans="1:2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x14ac:dyDescent="0.2">
      <c r="A2" s="1">
        <v>108552025</v>
      </c>
      <c r="B2" s="4">
        <v>90</v>
      </c>
      <c r="C2" s="3">
        <f t="shared" ref="C2:C15" si="0">SUM(B2,6)</f>
        <v>96</v>
      </c>
      <c r="D2" s="4">
        <v>101</v>
      </c>
      <c r="E2" s="4">
        <v>99</v>
      </c>
      <c r="F2" s="4">
        <v>95</v>
      </c>
      <c r="G2" s="3">
        <f t="shared" ref="G2:G15" si="1">MIN(ROUND(SUM(D2*0.3,E2*0.35,F2*0.3,5),0),100)</f>
        <v>98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x14ac:dyDescent="0.2">
      <c r="A3" s="1">
        <v>108552014</v>
      </c>
      <c r="B3" s="4">
        <v>84</v>
      </c>
      <c r="C3" s="3">
        <f t="shared" si="0"/>
        <v>90</v>
      </c>
      <c r="D3" s="4">
        <v>95</v>
      </c>
      <c r="E3" s="4">
        <v>92</v>
      </c>
      <c r="F3" s="4">
        <v>95</v>
      </c>
      <c r="G3" s="3">
        <f t="shared" si="1"/>
        <v>94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x14ac:dyDescent="0.2">
      <c r="A4" s="1">
        <v>108552008</v>
      </c>
      <c r="B4" s="4">
        <v>66</v>
      </c>
      <c r="C4" s="3">
        <f t="shared" si="0"/>
        <v>72</v>
      </c>
      <c r="D4" s="4">
        <v>77</v>
      </c>
      <c r="E4" s="4">
        <v>77</v>
      </c>
      <c r="F4" s="4">
        <v>97</v>
      </c>
      <c r="G4" s="3">
        <f t="shared" si="1"/>
        <v>84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x14ac:dyDescent="0.2">
      <c r="A5" s="1">
        <v>108552013</v>
      </c>
      <c r="B5" s="4">
        <v>94</v>
      </c>
      <c r="C5" s="3">
        <f t="shared" si="0"/>
        <v>100</v>
      </c>
      <c r="D5" s="4">
        <v>105</v>
      </c>
      <c r="E5" s="4">
        <v>66</v>
      </c>
      <c r="F5" s="4">
        <v>97</v>
      </c>
      <c r="G5" s="3">
        <f t="shared" si="1"/>
        <v>89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x14ac:dyDescent="0.2">
      <c r="A6" s="1">
        <v>107552003</v>
      </c>
      <c r="B6" s="4">
        <v>46</v>
      </c>
      <c r="C6" s="3">
        <f t="shared" si="0"/>
        <v>52</v>
      </c>
      <c r="D6" s="4">
        <v>70</v>
      </c>
      <c r="E6" s="4">
        <v>65</v>
      </c>
      <c r="F6" s="4">
        <v>97</v>
      </c>
      <c r="G6" s="3">
        <f t="shared" si="1"/>
        <v>78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x14ac:dyDescent="0.2">
      <c r="A7" s="1">
        <v>108552007</v>
      </c>
      <c r="B7" s="4">
        <v>64</v>
      </c>
      <c r="C7" s="3">
        <f t="shared" si="0"/>
        <v>70</v>
      </c>
      <c r="D7" s="4">
        <v>75</v>
      </c>
      <c r="E7" s="4">
        <v>81</v>
      </c>
      <c r="F7" s="4">
        <v>97</v>
      </c>
      <c r="G7" s="3">
        <f t="shared" si="1"/>
        <v>85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x14ac:dyDescent="0.2">
      <c r="A8" s="1">
        <v>108552001</v>
      </c>
      <c r="B8" s="4">
        <v>67</v>
      </c>
      <c r="C8" s="3">
        <f t="shared" si="0"/>
        <v>73</v>
      </c>
      <c r="D8" s="4">
        <v>73</v>
      </c>
      <c r="E8" s="4">
        <v>64</v>
      </c>
      <c r="F8" s="4">
        <v>100</v>
      </c>
      <c r="G8" s="3">
        <f t="shared" si="1"/>
        <v>79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x14ac:dyDescent="0.2">
      <c r="A9" s="1">
        <v>108552009</v>
      </c>
      <c r="B9" s="4">
        <v>88</v>
      </c>
      <c r="C9" s="3">
        <f t="shared" si="0"/>
        <v>94</v>
      </c>
      <c r="D9" s="4">
        <v>99</v>
      </c>
      <c r="E9" s="4">
        <v>89</v>
      </c>
      <c r="F9" s="4">
        <v>97</v>
      </c>
      <c r="G9" s="3">
        <f t="shared" si="1"/>
        <v>95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x14ac:dyDescent="0.2">
      <c r="A10" s="1">
        <v>108552018</v>
      </c>
      <c r="B10" s="4">
        <v>94</v>
      </c>
      <c r="C10" s="3">
        <f t="shared" si="0"/>
        <v>100</v>
      </c>
      <c r="D10" s="4">
        <v>105</v>
      </c>
      <c r="E10" s="4">
        <v>106</v>
      </c>
      <c r="F10" s="4">
        <v>100</v>
      </c>
      <c r="G10" s="3">
        <f t="shared" si="1"/>
        <v>100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x14ac:dyDescent="0.2">
      <c r="A11" s="1">
        <v>108552019</v>
      </c>
      <c r="B11" s="4">
        <v>90</v>
      </c>
      <c r="C11" s="3">
        <f t="shared" si="0"/>
        <v>96</v>
      </c>
      <c r="D11" s="4">
        <v>101</v>
      </c>
      <c r="E11" s="4">
        <v>91</v>
      </c>
      <c r="F11" s="4">
        <v>95</v>
      </c>
      <c r="G11" s="3">
        <f t="shared" si="1"/>
        <v>96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x14ac:dyDescent="0.2">
      <c r="A12" s="1">
        <v>108552021</v>
      </c>
      <c r="B12" s="4">
        <v>66</v>
      </c>
      <c r="C12" s="3">
        <f t="shared" si="0"/>
        <v>72</v>
      </c>
      <c r="D12" s="4">
        <v>77</v>
      </c>
      <c r="E12" s="4">
        <v>90</v>
      </c>
      <c r="F12" s="4">
        <v>97</v>
      </c>
      <c r="G12" s="3">
        <f t="shared" si="1"/>
        <v>89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x14ac:dyDescent="0.2">
      <c r="A13" s="1">
        <v>108552016</v>
      </c>
      <c r="B13" s="4">
        <v>83</v>
      </c>
      <c r="C13" s="3">
        <f t="shared" si="0"/>
        <v>89</v>
      </c>
      <c r="D13" s="4">
        <v>89</v>
      </c>
      <c r="E13" s="4">
        <v>57</v>
      </c>
      <c r="F13" s="5">
        <v>60</v>
      </c>
      <c r="G13" s="3">
        <f t="shared" si="1"/>
        <v>70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x14ac:dyDescent="0.2">
      <c r="A14" s="1">
        <v>108552006</v>
      </c>
      <c r="B14" s="4">
        <v>54</v>
      </c>
      <c r="C14" s="3">
        <f t="shared" si="0"/>
        <v>60</v>
      </c>
      <c r="D14" s="4">
        <v>70</v>
      </c>
      <c r="E14" s="4">
        <v>65</v>
      </c>
      <c r="F14" s="4">
        <v>100</v>
      </c>
      <c r="G14" s="3">
        <f t="shared" si="1"/>
        <v>79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x14ac:dyDescent="0.2">
      <c r="A15" s="1">
        <v>105501562</v>
      </c>
      <c r="B15" s="4">
        <v>103</v>
      </c>
      <c r="C15" s="3">
        <f t="shared" si="0"/>
        <v>109</v>
      </c>
      <c r="D15" s="4">
        <v>109</v>
      </c>
      <c r="E15" s="5"/>
      <c r="F15" s="4">
        <v>100</v>
      </c>
      <c r="G15" s="3">
        <f t="shared" si="1"/>
        <v>68</v>
      </c>
      <c r="H15" s="5" t="s">
        <v>8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6" x14ac:dyDescent="0.2">
      <c r="A17" s="1" t="s">
        <v>9</v>
      </c>
      <c r="B17" s="3">
        <f t="shared" ref="B17:G17" si="2">ROUND(AVERAGE(B2:B14),2)</f>
        <v>75.849999999999994</v>
      </c>
      <c r="C17" s="3">
        <f t="shared" si="2"/>
        <v>81.849999999999994</v>
      </c>
      <c r="D17" s="3">
        <f t="shared" si="2"/>
        <v>87.46</v>
      </c>
      <c r="E17" s="3">
        <f t="shared" si="2"/>
        <v>80.150000000000006</v>
      </c>
      <c r="F17" s="3">
        <f t="shared" si="2"/>
        <v>94.38</v>
      </c>
      <c r="G17" s="3">
        <f t="shared" si="2"/>
        <v>87.38</v>
      </c>
      <c r="H17" s="5" t="s">
        <v>10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6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x14ac:dyDescent="0.2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石明裕</cp:lastModifiedBy>
  <dcterms:modified xsi:type="dcterms:W3CDTF">2020-06-22T14:27:38Z</dcterms:modified>
</cp:coreProperties>
</file>