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95" yWindow="495" windowWidth="27735" windowHeight="11925"/>
  </bookViews>
  <sheets>
    <sheet name="工作表1" sheetId="1" r:id="rId1"/>
  </sheets>
  <calcPr calcId="125725"/>
</workbook>
</file>

<file path=xl/calcChain.xml><?xml version="1.0" encoding="utf-8"?>
<calcChain xmlns="http://schemas.openxmlformats.org/spreadsheetml/2006/main">
  <c r="G3" i="1"/>
  <c r="H3" s="1"/>
  <c r="G4"/>
  <c r="H4" s="1"/>
  <c r="G5"/>
  <c r="G6"/>
  <c r="H6" s="1"/>
  <c r="G7"/>
  <c r="H7" s="1"/>
  <c r="G8"/>
  <c r="H8" s="1"/>
  <c r="G9"/>
  <c r="G10"/>
  <c r="H10" s="1"/>
  <c r="G11"/>
  <c r="H11" s="1"/>
  <c r="G12"/>
  <c r="H12" s="1"/>
  <c r="G13"/>
  <c r="G14"/>
  <c r="H14" s="1"/>
  <c r="G16"/>
  <c r="H16" s="1"/>
  <c r="G17"/>
  <c r="G18"/>
  <c r="H18" s="1"/>
  <c r="G19"/>
  <c r="H19" s="1"/>
  <c r="G20"/>
  <c r="H20" s="1"/>
  <c r="G21"/>
  <c r="G22"/>
  <c r="H22" s="1"/>
  <c r="G23"/>
  <c r="H23" s="1"/>
  <c r="G24"/>
  <c r="H24" s="1"/>
  <c r="G25"/>
  <c r="G26"/>
  <c r="H26" s="1"/>
  <c r="G2"/>
  <c r="H2" s="1"/>
  <c r="H5"/>
  <c r="H9"/>
  <c r="H13"/>
  <c r="H17"/>
  <c r="H21"/>
  <c r="H25"/>
  <c r="F27"/>
  <c r="B27"/>
  <c r="D3"/>
  <c r="D4"/>
  <c r="D5"/>
  <c r="D6"/>
  <c r="D7"/>
  <c r="D8"/>
  <c r="D9"/>
  <c r="D10"/>
  <c r="D11"/>
  <c r="D12"/>
  <c r="D13"/>
  <c r="D14"/>
  <c r="D15"/>
  <c r="G15" s="1"/>
  <c r="H15" s="1"/>
  <c r="D16"/>
  <c r="D17"/>
  <c r="D18"/>
  <c r="D19"/>
  <c r="D20"/>
  <c r="D21"/>
  <c r="D22"/>
  <c r="D23"/>
  <c r="D24"/>
  <c r="D25"/>
  <c r="D26"/>
  <c r="D2"/>
  <c r="H27" l="1"/>
  <c r="D27"/>
</calcChain>
</file>

<file path=xl/sharedStrings.xml><?xml version="1.0" encoding="utf-8"?>
<sst xmlns="http://schemas.openxmlformats.org/spreadsheetml/2006/main" count="8" uniqueCount="8">
  <si>
    <t>學號</t>
    <phoneticPr fontId="2" type="noConversion"/>
  </si>
  <si>
    <t>平均</t>
    <phoneticPr fontId="2" type="noConversion"/>
  </si>
  <si>
    <t>期中考分數</t>
    <phoneticPr fontId="2" type="noConversion"/>
  </si>
  <si>
    <t>補考分數</t>
    <phoneticPr fontId="2" type="noConversion"/>
  </si>
  <si>
    <t>調整後期中考分數</t>
    <phoneticPr fontId="2" type="noConversion"/>
  </si>
  <si>
    <t>Project分數</t>
    <phoneticPr fontId="2" type="noConversion"/>
  </si>
  <si>
    <t>期末考分數</t>
    <phoneticPr fontId="2" type="noConversion"/>
  </si>
  <si>
    <t>學期分數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</si>
</sst>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sz val="10"/>
      <name val="Arial"/>
    </font>
    <font>
      <sz val="9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145" zoomScaleNormal="145" workbookViewId="0">
      <selection activeCell="A15" sqref="A15"/>
    </sheetView>
  </sheetViews>
  <sheetFormatPr defaultColWidth="14.42578125" defaultRowHeight="15.75" customHeight="1"/>
  <cols>
    <col min="4" max="4" width="17.42578125" customWidth="1"/>
  </cols>
  <sheetData>
    <row r="1" spans="1:8" ht="15.75" customHeight="1">
      <c r="A1" s="2" t="s">
        <v>0</v>
      </c>
      <c r="B1" s="2" t="s">
        <v>2</v>
      </c>
      <c r="C1" s="3" t="s">
        <v>3</v>
      </c>
      <c r="D1" s="3" t="s">
        <v>4</v>
      </c>
      <c r="E1" s="2" t="s">
        <v>5</v>
      </c>
      <c r="F1" s="2" t="s">
        <v>6</v>
      </c>
      <c r="G1" s="2"/>
      <c r="H1" s="2" t="s">
        <v>7</v>
      </c>
    </row>
    <row r="2" spans="1:8" ht="15.75" customHeight="1">
      <c r="A2" s="1">
        <v>105552015</v>
      </c>
      <c r="B2">
        <v>86</v>
      </c>
      <c r="C2">
        <v>100</v>
      </c>
      <c r="D2">
        <f>IF(AND(B2&lt;70, C2=100),70,B2+10)</f>
        <v>96</v>
      </c>
      <c r="E2">
        <v>80</v>
      </c>
      <c r="F2">
        <v>81</v>
      </c>
      <c r="G2">
        <f>(ROUND(D2*30%+E2*30%+F2*35%+5, 0))</f>
        <v>86</v>
      </c>
      <c r="H2">
        <f>IF(G2&gt;100,100,G2)</f>
        <v>86</v>
      </c>
    </row>
    <row r="3" spans="1:8" ht="15.75" customHeight="1">
      <c r="A3" s="1">
        <v>105552025</v>
      </c>
      <c r="B3">
        <v>75</v>
      </c>
      <c r="C3">
        <v>100</v>
      </c>
      <c r="D3">
        <f t="shared" ref="D3:D26" si="0">IF(AND(B3&lt;70, C3=100),70,B3+10)</f>
        <v>85</v>
      </c>
      <c r="E3">
        <v>80</v>
      </c>
      <c r="F3">
        <v>67</v>
      </c>
      <c r="G3">
        <f t="shared" ref="G3:G26" si="1">(ROUND(D3*30%+E3*30%+F3*35%+5, 0))</f>
        <v>78</v>
      </c>
      <c r="H3">
        <f t="shared" ref="H3:H26" si="2">IF(G3&gt;100,100,G3)</f>
        <v>78</v>
      </c>
    </row>
    <row r="4" spans="1:8" ht="15.75" customHeight="1">
      <c r="A4" s="1">
        <v>105552030</v>
      </c>
      <c r="B4">
        <v>80</v>
      </c>
      <c r="C4">
        <v>100</v>
      </c>
      <c r="D4">
        <f t="shared" si="0"/>
        <v>90</v>
      </c>
      <c r="E4">
        <v>80</v>
      </c>
      <c r="F4">
        <v>106</v>
      </c>
      <c r="G4">
        <f t="shared" si="1"/>
        <v>93</v>
      </c>
      <c r="H4">
        <f t="shared" si="2"/>
        <v>93</v>
      </c>
    </row>
    <row r="5" spans="1:8" ht="15.75" customHeight="1">
      <c r="A5" s="1">
        <v>106552001</v>
      </c>
      <c r="B5">
        <v>78</v>
      </c>
      <c r="C5">
        <v>100</v>
      </c>
      <c r="D5">
        <f t="shared" si="0"/>
        <v>88</v>
      </c>
      <c r="E5">
        <v>100</v>
      </c>
      <c r="F5">
        <v>106</v>
      </c>
      <c r="G5">
        <f t="shared" si="1"/>
        <v>99</v>
      </c>
      <c r="H5">
        <f t="shared" si="2"/>
        <v>99</v>
      </c>
    </row>
    <row r="6" spans="1:8" ht="15.75" customHeight="1">
      <c r="A6" s="1">
        <v>106552003</v>
      </c>
      <c r="B6">
        <v>26</v>
      </c>
      <c r="C6">
        <v>100</v>
      </c>
      <c r="D6">
        <f t="shared" si="0"/>
        <v>70</v>
      </c>
      <c r="E6">
        <v>120</v>
      </c>
      <c r="F6">
        <v>52</v>
      </c>
      <c r="G6">
        <f t="shared" si="1"/>
        <v>80</v>
      </c>
      <c r="H6">
        <f t="shared" si="2"/>
        <v>80</v>
      </c>
    </row>
    <row r="7" spans="1:8" ht="15.75" customHeight="1">
      <c r="A7" s="1">
        <v>106552004</v>
      </c>
      <c r="B7">
        <v>85</v>
      </c>
      <c r="C7">
        <v>100</v>
      </c>
      <c r="D7">
        <f t="shared" si="0"/>
        <v>95</v>
      </c>
      <c r="E7">
        <v>120</v>
      </c>
      <c r="F7">
        <v>94</v>
      </c>
      <c r="G7">
        <f t="shared" si="1"/>
        <v>102</v>
      </c>
      <c r="H7">
        <f t="shared" si="2"/>
        <v>100</v>
      </c>
    </row>
    <row r="8" spans="1:8" ht="15.75" customHeight="1">
      <c r="A8" s="1">
        <v>106552005</v>
      </c>
      <c r="B8">
        <v>64</v>
      </c>
      <c r="C8">
        <v>100</v>
      </c>
      <c r="D8">
        <f t="shared" si="0"/>
        <v>70</v>
      </c>
      <c r="E8">
        <v>100</v>
      </c>
      <c r="F8">
        <v>86</v>
      </c>
      <c r="G8">
        <f t="shared" si="1"/>
        <v>86</v>
      </c>
      <c r="H8">
        <f t="shared" si="2"/>
        <v>86</v>
      </c>
    </row>
    <row r="9" spans="1:8" ht="15.75" customHeight="1">
      <c r="A9" s="1">
        <v>106552006</v>
      </c>
      <c r="B9">
        <v>78</v>
      </c>
      <c r="C9">
        <v>100</v>
      </c>
      <c r="D9">
        <f t="shared" si="0"/>
        <v>88</v>
      </c>
      <c r="E9">
        <v>120</v>
      </c>
      <c r="F9">
        <v>110</v>
      </c>
      <c r="G9">
        <f t="shared" si="1"/>
        <v>106</v>
      </c>
      <c r="H9">
        <f t="shared" si="2"/>
        <v>100</v>
      </c>
    </row>
    <row r="10" spans="1:8" ht="15.75" customHeight="1">
      <c r="A10" s="1">
        <v>106552009</v>
      </c>
      <c r="B10">
        <v>81</v>
      </c>
      <c r="C10">
        <v>100</v>
      </c>
      <c r="D10">
        <f t="shared" si="0"/>
        <v>91</v>
      </c>
      <c r="E10">
        <v>120</v>
      </c>
      <c r="F10">
        <v>95</v>
      </c>
      <c r="G10">
        <f t="shared" si="1"/>
        <v>102</v>
      </c>
      <c r="H10">
        <f t="shared" si="2"/>
        <v>100</v>
      </c>
    </row>
    <row r="11" spans="1:8" ht="15.75" customHeight="1">
      <c r="A11" s="1">
        <v>106552010</v>
      </c>
      <c r="B11">
        <v>70</v>
      </c>
      <c r="C11">
        <v>100</v>
      </c>
      <c r="D11">
        <f t="shared" si="0"/>
        <v>80</v>
      </c>
      <c r="E11">
        <v>120</v>
      </c>
      <c r="F11">
        <v>86</v>
      </c>
      <c r="G11">
        <f t="shared" si="1"/>
        <v>95</v>
      </c>
      <c r="H11">
        <f t="shared" si="2"/>
        <v>95</v>
      </c>
    </row>
    <row r="12" spans="1:8" ht="15.75" customHeight="1">
      <c r="A12" s="1">
        <v>106552011</v>
      </c>
      <c r="B12">
        <v>81</v>
      </c>
      <c r="C12">
        <v>100</v>
      </c>
      <c r="D12">
        <f t="shared" si="0"/>
        <v>91</v>
      </c>
      <c r="E12">
        <v>120</v>
      </c>
      <c r="F12">
        <v>101</v>
      </c>
      <c r="G12">
        <f t="shared" si="1"/>
        <v>104</v>
      </c>
      <c r="H12">
        <f t="shared" si="2"/>
        <v>100</v>
      </c>
    </row>
    <row r="13" spans="1:8" ht="15.75" customHeight="1">
      <c r="A13" s="1">
        <v>106552012</v>
      </c>
      <c r="B13">
        <v>93</v>
      </c>
      <c r="C13">
        <v>100</v>
      </c>
      <c r="D13">
        <f t="shared" si="0"/>
        <v>103</v>
      </c>
      <c r="E13">
        <v>100</v>
      </c>
      <c r="F13">
        <v>110</v>
      </c>
      <c r="G13">
        <f t="shared" si="1"/>
        <v>104</v>
      </c>
      <c r="H13">
        <f t="shared" si="2"/>
        <v>100</v>
      </c>
    </row>
    <row r="14" spans="1:8" ht="15.75" customHeight="1">
      <c r="A14" s="1">
        <v>106552014</v>
      </c>
      <c r="B14">
        <v>101</v>
      </c>
      <c r="C14">
        <v>100</v>
      </c>
      <c r="D14">
        <f t="shared" si="0"/>
        <v>111</v>
      </c>
      <c r="E14">
        <v>100</v>
      </c>
      <c r="F14">
        <v>88</v>
      </c>
      <c r="G14">
        <f t="shared" si="1"/>
        <v>99</v>
      </c>
      <c r="H14">
        <f t="shared" si="2"/>
        <v>99</v>
      </c>
    </row>
    <row r="15" spans="1:8" ht="15.75" customHeight="1">
      <c r="A15" s="1">
        <v>106552015</v>
      </c>
      <c r="B15">
        <v>70</v>
      </c>
      <c r="C15">
        <v>100</v>
      </c>
      <c r="D15">
        <f t="shared" si="0"/>
        <v>80</v>
      </c>
      <c r="E15">
        <v>120</v>
      </c>
      <c r="F15">
        <v>101</v>
      </c>
      <c r="G15">
        <f t="shared" si="1"/>
        <v>100</v>
      </c>
      <c r="H15">
        <f t="shared" si="2"/>
        <v>100</v>
      </c>
    </row>
    <row r="16" spans="1:8" ht="15.75" customHeight="1">
      <c r="A16" s="1">
        <v>106552018</v>
      </c>
      <c r="B16">
        <v>47</v>
      </c>
      <c r="C16">
        <v>100</v>
      </c>
      <c r="D16">
        <f t="shared" si="0"/>
        <v>70</v>
      </c>
      <c r="E16">
        <v>120</v>
      </c>
      <c r="F16">
        <v>33</v>
      </c>
      <c r="G16">
        <f t="shared" si="1"/>
        <v>74</v>
      </c>
      <c r="H16">
        <f t="shared" si="2"/>
        <v>74</v>
      </c>
    </row>
    <row r="17" spans="1:8" ht="15.75" customHeight="1">
      <c r="A17" s="1">
        <v>106552019</v>
      </c>
      <c r="B17">
        <v>50</v>
      </c>
      <c r="C17">
        <v>100</v>
      </c>
      <c r="D17">
        <f t="shared" si="0"/>
        <v>70</v>
      </c>
      <c r="E17">
        <v>120</v>
      </c>
      <c r="F17">
        <v>93</v>
      </c>
      <c r="G17">
        <f t="shared" si="1"/>
        <v>95</v>
      </c>
      <c r="H17">
        <f t="shared" si="2"/>
        <v>95</v>
      </c>
    </row>
    <row r="18" spans="1:8" ht="15.75" customHeight="1">
      <c r="A18" s="1">
        <v>106552021</v>
      </c>
      <c r="B18">
        <v>79</v>
      </c>
      <c r="C18">
        <v>100</v>
      </c>
      <c r="D18">
        <f t="shared" si="0"/>
        <v>89</v>
      </c>
      <c r="E18">
        <v>120</v>
      </c>
      <c r="F18">
        <v>86</v>
      </c>
      <c r="G18">
        <f t="shared" si="1"/>
        <v>98</v>
      </c>
      <c r="H18">
        <f t="shared" si="2"/>
        <v>98</v>
      </c>
    </row>
    <row r="19" spans="1:8" ht="15.75" customHeight="1">
      <c r="A19" s="1">
        <v>106552022</v>
      </c>
      <c r="B19">
        <v>86</v>
      </c>
      <c r="C19">
        <v>100</v>
      </c>
      <c r="D19">
        <f t="shared" si="0"/>
        <v>96</v>
      </c>
      <c r="E19">
        <v>120</v>
      </c>
      <c r="F19">
        <v>110</v>
      </c>
      <c r="G19">
        <f t="shared" si="1"/>
        <v>108</v>
      </c>
      <c r="H19">
        <f t="shared" si="2"/>
        <v>100</v>
      </c>
    </row>
    <row r="20" spans="1:8" ht="15.75" customHeight="1">
      <c r="A20" s="1">
        <v>106552024</v>
      </c>
      <c r="B20">
        <v>48</v>
      </c>
      <c r="C20">
        <v>100</v>
      </c>
      <c r="D20">
        <f t="shared" si="0"/>
        <v>70</v>
      </c>
      <c r="E20">
        <v>120</v>
      </c>
      <c r="F20">
        <v>68</v>
      </c>
      <c r="G20">
        <f t="shared" si="1"/>
        <v>86</v>
      </c>
      <c r="H20">
        <f t="shared" si="2"/>
        <v>86</v>
      </c>
    </row>
    <row r="21" spans="1:8" ht="15.75" customHeight="1">
      <c r="A21" s="1">
        <v>106552027</v>
      </c>
      <c r="B21" s="1">
        <v>87</v>
      </c>
      <c r="C21">
        <v>100</v>
      </c>
      <c r="D21">
        <f t="shared" si="0"/>
        <v>97</v>
      </c>
      <c r="E21">
        <v>120</v>
      </c>
      <c r="F21">
        <v>81</v>
      </c>
      <c r="G21">
        <f t="shared" si="1"/>
        <v>98</v>
      </c>
      <c r="H21">
        <f t="shared" si="2"/>
        <v>98</v>
      </c>
    </row>
    <row r="22" spans="1:8" ht="15.75" customHeight="1">
      <c r="A22" s="1">
        <v>106552030</v>
      </c>
      <c r="B22">
        <v>72</v>
      </c>
      <c r="C22">
        <v>100</v>
      </c>
      <c r="D22">
        <f t="shared" si="0"/>
        <v>82</v>
      </c>
      <c r="E22">
        <v>100</v>
      </c>
      <c r="F22">
        <v>41</v>
      </c>
      <c r="G22">
        <f t="shared" si="1"/>
        <v>74</v>
      </c>
      <c r="H22">
        <f t="shared" si="2"/>
        <v>74</v>
      </c>
    </row>
    <row r="23" spans="1:8" ht="15.75" customHeight="1">
      <c r="A23" s="1">
        <v>106553002</v>
      </c>
      <c r="B23">
        <v>80</v>
      </c>
      <c r="C23">
        <v>100</v>
      </c>
      <c r="D23">
        <f t="shared" si="0"/>
        <v>90</v>
      </c>
      <c r="E23">
        <v>80</v>
      </c>
      <c r="F23">
        <v>91</v>
      </c>
      <c r="G23">
        <f t="shared" si="1"/>
        <v>88</v>
      </c>
      <c r="H23">
        <f t="shared" si="2"/>
        <v>88</v>
      </c>
    </row>
    <row r="24" spans="1:8" ht="15.75" customHeight="1">
      <c r="A24" s="1">
        <v>106553018</v>
      </c>
      <c r="B24">
        <v>85</v>
      </c>
      <c r="C24">
        <v>100</v>
      </c>
      <c r="D24">
        <f t="shared" si="0"/>
        <v>95</v>
      </c>
      <c r="E24">
        <v>80</v>
      </c>
      <c r="F24">
        <v>91</v>
      </c>
      <c r="G24">
        <f t="shared" si="1"/>
        <v>89</v>
      </c>
      <c r="H24">
        <f t="shared" si="2"/>
        <v>89</v>
      </c>
    </row>
    <row r="25" spans="1:8" ht="15.75" customHeight="1">
      <c r="A25" s="1">
        <v>106553019</v>
      </c>
      <c r="B25">
        <v>49</v>
      </c>
      <c r="C25">
        <v>100</v>
      </c>
      <c r="D25">
        <f t="shared" si="0"/>
        <v>70</v>
      </c>
      <c r="E25">
        <v>100</v>
      </c>
      <c r="F25">
        <v>51</v>
      </c>
      <c r="G25">
        <f t="shared" si="1"/>
        <v>74</v>
      </c>
      <c r="H25">
        <f t="shared" si="2"/>
        <v>74</v>
      </c>
    </row>
    <row r="26" spans="1:8" ht="15.75" customHeight="1">
      <c r="A26" s="1">
        <v>106553024</v>
      </c>
      <c r="B26">
        <v>66</v>
      </c>
      <c r="C26">
        <v>100</v>
      </c>
      <c r="D26">
        <f t="shared" si="0"/>
        <v>70</v>
      </c>
      <c r="E26">
        <v>80</v>
      </c>
      <c r="F26">
        <v>80</v>
      </c>
      <c r="G26">
        <f t="shared" si="1"/>
        <v>78</v>
      </c>
      <c r="H26">
        <f t="shared" si="2"/>
        <v>78</v>
      </c>
    </row>
    <row r="27" spans="1:8" ht="15.75" customHeight="1">
      <c r="A27" s="2" t="s">
        <v>1</v>
      </c>
      <c r="B27">
        <f>AVERAGE(B2:B26)</f>
        <v>72.680000000000007</v>
      </c>
      <c r="D27">
        <f>AVERAGE(D2:D26)</f>
        <v>85.48</v>
      </c>
      <c r="F27">
        <f>AVERAGE(F2:F26)</f>
        <v>84.32</v>
      </c>
      <c r="H27">
        <f>AVERAGE(H2:H26)</f>
        <v>90.8</v>
      </c>
    </row>
  </sheetData>
  <sortState ref="A2:B26">
    <sortCondition ref="A2"/>
  </sortState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</cp:lastModifiedBy>
  <dcterms:modified xsi:type="dcterms:W3CDTF">2018-06-25T16:47:13Z</dcterms:modified>
</cp:coreProperties>
</file>