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C:\Users\world0218\Desktop\"/>
    </mc:Choice>
  </mc:AlternateContent>
  <xr:revisionPtr revIDLastSave="0" documentId="13_ncr:1_{AFD467C2-1998-4F1F-AF61-6A23C57E8341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工作表1" sheetId="1" r:id="rId1"/>
  </sheets>
  <definedNames>
    <definedName name="_xlnm._FilterDatabase" localSheetId="0" hidden="1">工作表1!$A$1:$H$1</definedName>
  </definedNames>
  <calcPr calcId="191029"/>
</workbook>
</file>

<file path=xl/calcChain.xml><?xml version="1.0" encoding="utf-8"?>
<calcChain xmlns="http://schemas.openxmlformats.org/spreadsheetml/2006/main">
  <c r="F92" i="1" l="1"/>
  <c r="H92" i="1"/>
  <c r="F93" i="1"/>
  <c r="H93" i="1"/>
  <c r="F94" i="1"/>
  <c r="H94" i="1"/>
  <c r="F95" i="1"/>
  <c r="H95" i="1"/>
  <c r="F96" i="1"/>
  <c r="H96" i="1"/>
  <c r="F97" i="1"/>
  <c r="H97" i="1"/>
  <c r="C92" i="1"/>
  <c r="D92" i="1"/>
  <c r="C93" i="1"/>
  <c r="D93" i="1"/>
  <c r="C94" i="1"/>
  <c r="D94" i="1"/>
  <c r="C95" i="1"/>
  <c r="D95" i="1"/>
  <c r="C96" i="1"/>
  <c r="D96" i="1"/>
  <c r="C97" i="1"/>
  <c r="D97" i="1"/>
  <c r="B97" i="1"/>
  <c r="B96" i="1"/>
  <c r="B95" i="1"/>
  <c r="B94" i="1"/>
  <c r="B93" i="1"/>
  <c r="B92" i="1"/>
  <c r="C91" i="1"/>
  <c r="D91" i="1"/>
  <c r="F91" i="1"/>
  <c r="B91" i="1"/>
  <c r="H91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2" i="1"/>
</calcChain>
</file>

<file path=xl/sharedStrings.xml><?xml version="1.0" encoding="utf-8"?>
<sst xmlns="http://schemas.openxmlformats.org/spreadsheetml/2006/main" count="102" uniqueCount="102">
  <si>
    <t>108401061</t>
  </si>
  <si>
    <t>108403016</t>
  </si>
  <si>
    <t>108403532</t>
  </si>
  <si>
    <t>108502009</t>
  </si>
  <si>
    <t>108502201</t>
  </si>
  <si>
    <t>108502202</t>
  </si>
  <si>
    <t>108502504</t>
  </si>
  <si>
    <t>108502508</t>
  </si>
  <si>
    <t>108502510</t>
  </si>
  <si>
    <t>108502511</t>
  </si>
  <si>
    <t>108502515</t>
  </si>
  <si>
    <t>108502516</t>
  </si>
  <si>
    <t>108502520</t>
  </si>
  <si>
    <t>108502521</t>
  </si>
  <si>
    <t>108502523</t>
  </si>
  <si>
    <t>108502530</t>
  </si>
  <si>
    <t>108502532</t>
  </si>
  <si>
    <t>108502533</t>
  </si>
  <si>
    <t>108502552</t>
  </si>
  <si>
    <t>108502561</t>
  </si>
  <si>
    <t>108502562</t>
  </si>
  <si>
    <t>108502563</t>
  </si>
  <si>
    <t>108502564</t>
  </si>
  <si>
    <t>108502565</t>
  </si>
  <si>
    <t>108502566</t>
  </si>
  <si>
    <t>108502567</t>
  </si>
  <si>
    <t>108502570</t>
  </si>
  <si>
    <t>108502571</t>
  </si>
  <si>
    <t>108502578</t>
  </si>
  <si>
    <t>108502584</t>
  </si>
  <si>
    <t>108502586</t>
  </si>
  <si>
    <t>108504004</t>
  </si>
  <si>
    <t>108504006</t>
  </si>
  <si>
    <t>108504007</t>
  </si>
  <si>
    <t>108504009</t>
  </si>
  <si>
    <t>108504509</t>
  </si>
  <si>
    <t>109502547</t>
  </si>
  <si>
    <t>110521075</t>
  </si>
  <si>
    <t>110521096</t>
  </si>
  <si>
    <t>110521103</t>
  </si>
  <si>
    <t>110522053</t>
  </si>
  <si>
    <t>110522076</t>
  </si>
  <si>
    <t>110522101</t>
  </si>
  <si>
    <t>110522120</t>
  </si>
  <si>
    <t>110522124</t>
  </si>
  <si>
    <t>110522155</t>
  </si>
  <si>
    <t>110522156</t>
  </si>
  <si>
    <t>110522167</t>
  </si>
  <si>
    <t>110522614</t>
  </si>
  <si>
    <t>110525015</t>
  </si>
  <si>
    <t>111521144</t>
  </si>
  <si>
    <t>111522005</t>
  </si>
  <si>
    <t>111522015</t>
  </si>
  <si>
    <t>111522018</t>
  </si>
  <si>
    <t>111522030</t>
  </si>
  <si>
    <t>111522033</t>
  </si>
  <si>
    <t>111522052</t>
  </si>
  <si>
    <t>111522061</t>
  </si>
  <si>
    <t>111522066</t>
  </si>
  <si>
    <t>111522069</t>
  </si>
  <si>
    <t>111522070</t>
  </si>
  <si>
    <t>111522076</t>
  </si>
  <si>
    <t>111522085</t>
  </si>
  <si>
    <t>111522086</t>
  </si>
  <si>
    <t>111522095</t>
  </si>
  <si>
    <t>111522116</t>
  </si>
  <si>
    <t>111522118</t>
  </si>
  <si>
    <t>111522124</t>
  </si>
  <si>
    <t>111522126</t>
  </si>
  <si>
    <t>111522132</t>
  </si>
  <si>
    <t>111522144</t>
  </si>
  <si>
    <t>111522149</t>
  </si>
  <si>
    <t>111522151</t>
  </si>
  <si>
    <t>111522154</t>
  </si>
  <si>
    <t>111525013</t>
  </si>
  <si>
    <t>111526003</t>
  </si>
  <si>
    <t>111526006</t>
  </si>
  <si>
    <t>Z1110003</t>
  </si>
  <si>
    <t>Z1110051</t>
  </si>
  <si>
    <t>Z1110064</t>
  </si>
  <si>
    <t>Z1110066</t>
  </si>
  <si>
    <t>Z1110074</t>
  </si>
  <si>
    <t>Z1110079</t>
  </si>
  <si>
    <t>Z1110080</t>
  </si>
  <si>
    <t>Z1110082</t>
  </si>
  <si>
    <t>Z1110091</t>
  </si>
  <si>
    <t>Z1110092</t>
  </si>
  <si>
    <t>Z1110093</t>
  </si>
  <si>
    <t>學號</t>
    <phoneticPr fontId="2" type="noConversion"/>
  </si>
  <si>
    <t>ppt加分</t>
    <phoneticPr fontId="2" type="noConversion"/>
  </si>
  <si>
    <t>Final Score</t>
  </si>
  <si>
    <r>
      <rPr>
        <sz val="10"/>
        <color theme="1"/>
        <rFont val="微軟正黑體"/>
        <family val="2"/>
        <charset val="136"/>
      </rPr>
      <t>總成績</t>
    </r>
    <r>
      <rPr>
        <sz val="10"/>
        <color theme="1"/>
        <rFont val="Arial"/>
        <family val="2"/>
      </rPr>
      <t>(</t>
    </r>
    <r>
      <rPr>
        <sz val="10"/>
        <color theme="1"/>
        <rFont val="微軟正黑體"/>
        <family val="2"/>
        <charset val="136"/>
      </rPr>
      <t>最高</t>
    </r>
    <r>
      <rPr>
        <sz val="10"/>
        <color theme="1"/>
        <rFont val="Arial"/>
        <family val="2"/>
      </rPr>
      <t>100)</t>
    </r>
    <phoneticPr fontId="2" type="noConversion"/>
  </si>
  <si>
    <t>Project2(33%)</t>
    <phoneticPr fontId="2" type="noConversion"/>
  </si>
  <si>
    <t>Project1(33%)</t>
    <phoneticPr fontId="2" type="noConversion"/>
  </si>
  <si>
    <t>Project3(33%)</t>
    <phoneticPr fontId="2" type="noConversion"/>
  </si>
  <si>
    <t>總平均</t>
    <phoneticPr fontId="2" type="noConversion"/>
  </si>
  <si>
    <t>&lt;60</t>
  </si>
  <si>
    <t>60-69</t>
  </si>
  <si>
    <t>70-79</t>
  </si>
  <si>
    <t>80-89</t>
  </si>
  <si>
    <t>90-99</t>
  </si>
  <si>
    <t>&gt;=100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</si>
</sst>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0"/>
      <color theme="1"/>
      <name val="Arial"/>
      <family val="2"/>
    </font>
    <font>
      <sz val="9"/>
      <name val="Arial"/>
      <family val="3"/>
      <charset val="136"/>
      <scheme val="minor"/>
    </font>
    <font>
      <sz val="10"/>
      <color theme="1"/>
      <name val="PMingLiU"/>
      <family val="2"/>
      <charset val="204"/>
    </font>
    <font>
      <sz val="10"/>
      <color theme="1"/>
      <name val="Arial"/>
      <family val="2"/>
      <charset val="136"/>
    </font>
    <font>
      <sz val="10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98"/>
  <sheetViews>
    <sheetView tabSelected="1" topLeftCell="A55" workbookViewId="0">
      <selection activeCell="J89" sqref="J89"/>
    </sheetView>
  </sheetViews>
  <sheetFormatPr defaultColWidth="12.5703125" defaultRowHeight="12.75"/>
  <cols>
    <col min="1" max="1" width="9.42578125" style="4" bestFit="1" customWidth="1"/>
    <col min="2" max="4" width="13.85546875" style="4" bestFit="1" customWidth="1"/>
    <col min="5" max="5" width="8" style="2" bestFit="1" customWidth="1"/>
    <col min="6" max="6" width="11.28515625" style="4" bestFit="1" customWidth="1"/>
    <col min="7" max="7" width="12.5703125" style="4"/>
    <col min="8" max="8" width="15.7109375" style="4" bestFit="1" customWidth="1"/>
    <col min="9" max="16384" width="12.5703125" style="4"/>
  </cols>
  <sheetData>
    <row r="1" spans="1:8" ht="13.5">
      <c r="A1" s="1" t="s">
        <v>88</v>
      </c>
      <c r="B1" s="1" t="s">
        <v>93</v>
      </c>
      <c r="C1" s="1" t="s">
        <v>92</v>
      </c>
      <c r="D1" s="1" t="s">
        <v>94</v>
      </c>
      <c r="E1" s="2" t="s">
        <v>89</v>
      </c>
      <c r="F1" s="1" t="s">
        <v>90</v>
      </c>
      <c r="H1" s="6" t="s">
        <v>91</v>
      </c>
    </row>
    <row r="2" spans="1:8" ht="14.25">
      <c r="A2" s="5" t="s">
        <v>0</v>
      </c>
      <c r="B2" s="3">
        <v>61</v>
      </c>
      <c r="C2" s="3">
        <v>84</v>
      </c>
      <c r="D2" s="3">
        <v>80</v>
      </c>
      <c r="F2" s="3">
        <f>AVERAGE(B2:D2)+E2</f>
        <v>75</v>
      </c>
      <c r="H2" s="3">
        <v>75</v>
      </c>
    </row>
    <row r="3" spans="1:8" ht="14.25">
      <c r="A3" s="5" t="s">
        <v>1</v>
      </c>
      <c r="B3" s="3">
        <v>95</v>
      </c>
      <c r="C3" s="3">
        <v>100</v>
      </c>
      <c r="D3" s="3">
        <v>96</v>
      </c>
      <c r="F3" s="3">
        <f>AVERAGE(B3:D3)+E3</f>
        <v>97</v>
      </c>
      <c r="H3" s="3">
        <v>97</v>
      </c>
    </row>
    <row r="4" spans="1:8" ht="14.25">
      <c r="A4" s="5" t="s">
        <v>2</v>
      </c>
      <c r="B4" s="3">
        <v>95</v>
      </c>
      <c r="C4" s="3">
        <v>100</v>
      </c>
      <c r="D4" s="3">
        <v>96</v>
      </c>
      <c r="F4" s="3">
        <f>AVERAGE(B4:D4)+E4</f>
        <v>97</v>
      </c>
      <c r="H4" s="3">
        <v>97</v>
      </c>
    </row>
    <row r="5" spans="1:8" ht="14.25">
      <c r="A5" s="5" t="s">
        <v>3</v>
      </c>
      <c r="B5" s="3">
        <v>95</v>
      </c>
      <c r="C5" s="3">
        <v>100</v>
      </c>
      <c r="D5" s="3">
        <v>96</v>
      </c>
      <c r="F5" s="3">
        <f>AVERAGE(B5:D5)+E5</f>
        <v>97</v>
      </c>
      <c r="H5" s="3">
        <v>97</v>
      </c>
    </row>
    <row r="6" spans="1:8" ht="14.25">
      <c r="A6" s="5" t="s">
        <v>4</v>
      </c>
      <c r="B6" s="3">
        <v>82</v>
      </c>
      <c r="C6" s="3">
        <v>98</v>
      </c>
      <c r="D6" s="3">
        <v>99</v>
      </c>
      <c r="F6" s="3">
        <f>AVERAGE(B6:D6)+E6</f>
        <v>93</v>
      </c>
      <c r="H6" s="3">
        <v>93</v>
      </c>
    </row>
    <row r="7" spans="1:8" ht="14.25">
      <c r="A7" s="5" t="s">
        <v>5</v>
      </c>
      <c r="B7" s="3">
        <v>72</v>
      </c>
      <c r="C7" s="3">
        <v>88</v>
      </c>
      <c r="D7" s="3">
        <v>91</v>
      </c>
      <c r="F7" s="3">
        <f>AVERAGE(B7:D7)+E7</f>
        <v>83.666666666666671</v>
      </c>
      <c r="H7" s="3">
        <v>83.666666666666671</v>
      </c>
    </row>
    <row r="8" spans="1:8" ht="14.25">
      <c r="A8" s="5" t="s">
        <v>6</v>
      </c>
      <c r="B8" s="3">
        <v>63</v>
      </c>
      <c r="C8" s="3">
        <v>84</v>
      </c>
      <c r="D8" s="3">
        <v>80</v>
      </c>
      <c r="F8" s="3">
        <f>AVERAGE(B8:D8)+E8</f>
        <v>75.666666666666671</v>
      </c>
      <c r="H8" s="3">
        <v>75.666666666666671</v>
      </c>
    </row>
    <row r="9" spans="1:8" ht="14.25">
      <c r="A9" s="5" t="s">
        <v>7</v>
      </c>
      <c r="B9" s="3">
        <v>65</v>
      </c>
      <c r="C9" s="3">
        <v>72</v>
      </c>
      <c r="D9" s="3">
        <v>77</v>
      </c>
      <c r="F9" s="3">
        <f>AVERAGE(B9:D9)+E9</f>
        <v>71.333333333333329</v>
      </c>
      <c r="H9" s="3">
        <v>71.333333333333329</v>
      </c>
    </row>
    <row r="10" spans="1:8" ht="14.25">
      <c r="A10" s="5" t="s">
        <v>8</v>
      </c>
      <c r="B10" s="3">
        <v>65</v>
      </c>
      <c r="C10" s="3">
        <v>72</v>
      </c>
      <c r="D10" s="3">
        <v>77</v>
      </c>
      <c r="F10" s="3">
        <f>AVERAGE(B10:D10)+E10</f>
        <v>71.333333333333329</v>
      </c>
      <c r="H10" s="3">
        <v>71.333333333333329</v>
      </c>
    </row>
    <row r="11" spans="1:8" ht="14.25">
      <c r="A11" s="5" t="s">
        <v>9</v>
      </c>
      <c r="B11" s="3">
        <v>63</v>
      </c>
      <c r="C11" s="3">
        <v>84</v>
      </c>
      <c r="D11" s="3">
        <v>80</v>
      </c>
      <c r="F11" s="3">
        <f>AVERAGE(B11:D11)+E11</f>
        <v>75.666666666666671</v>
      </c>
      <c r="H11" s="3">
        <v>75.666666666666671</v>
      </c>
    </row>
    <row r="12" spans="1:8" ht="14.25">
      <c r="A12" s="5" t="s">
        <v>10</v>
      </c>
      <c r="B12" s="3">
        <v>71</v>
      </c>
      <c r="C12" s="3">
        <v>100</v>
      </c>
      <c r="D12" s="3">
        <v>96</v>
      </c>
      <c r="F12" s="3">
        <f>AVERAGE(B12:D12)+E12</f>
        <v>89</v>
      </c>
      <c r="H12" s="3">
        <v>89</v>
      </c>
    </row>
    <row r="13" spans="1:8" ht="14.25">
      <c r="A13" s="5" t="s">
        <v>11</v>
      </c>
      <c r="B13" s="3">
        <v>122</v>
      </c>
      <c r="C13" s="3">
        <v>90</v>
      </c>
      <c r="D13" s="3">
        <v>99</v>
      </c>
      <c r="F13" s="3">
        <f>AVERAGE(B13:D13)+E13</f>
        <v>103.66666666666667</v>
      </c>
      <c r="H13" s="3">
        <v>100</v>
      </c>
    </row>
    <row r="14" spans="1:8" ht="14.25">
      <c r="A14" s="5" t="s">
        <v>12</v>
      </c>
      <c r="B14" s="3">
        <v>71</v>
      </c>
      <c r="C14" s="3">
        <v>100</v>
      </c>
      <c r="D14" s="3">
        <v>96</v>
      </c>
      <c r="F14" s="3">
        <f>AVERAGE(B14:D14)+E14</f>
        <v>89</v>
      </c>
      <c r="H14" s="3">
        <v>89</v>
      </c>
    </row>
    <row r="15" spans="1:8" ht="14.25">
      <c r="A15" s="5" t="s">
        <v>13</v>
      </c>
      <c r="B15" s="3">
        <v>122</v>
      </c>
      <c r="C15" s="3">
        <v>90</v>
      </c>
      <c r="D15" s="3">
        <v>99</v>
      </c>
      <c r="F15" s="3">
        <f>AVERAGE(B15:D15)+E15</f>
        <v>103.66666666666667</v>
      </c>
      <c r="H15" s="3">
        <v>100</v>
      </c>
    </row>
    <row r="16" spans="1:8" ht="14.25">
      <c r="A16" s="5" t="s">
        <v>14</v>
      </c>
      <c r="B16" s="3">
        <v>122</v>
      </c>
      <c r="C16" s="3">
        <v>90</v>
      </c>
      <c r="D16" s="3">
        <v>99</v>
      </c>
      <c r="F16" s="3">
        <f>AVERAGE(B16:D16)+E16</f>
        <v>103.66666666666667</v>
      </c>
      <c r="H16" s="3">
        <v>100</v>
      </c>
    </row>
    <row r="17" spans="1:8" ht="14.25">
      <c r="A17" s="5" t="s">
        <v>15</v>
      </c>
      <c r="B17" s="3">
        <v>80</v>
      </c>
      <c r="C17" s="3">
        <v>76</v>
      </c>
      <c r="D17" s="3">
        <v>83</v>
      </c>
      <c r="F17" s="3">
        <f>AVERAGE(B17:D17)+E17</f>
        <v>79.666666666666671</v>
      </c>
      <c r="H17" s="3">
        <v>79.666666666666671</v>
      </c>
    </row>
    <row r="18" spans="1:8" ht="14.25">
      <c r="A18" s="5" t="s">
        <v>16</v>
      </c>
      <c r="B18" s="3">
        <v>80</v>
      </c>
      <c r="C18" s="3">
        <v>76</v>
      </c>
      <c r="D18" s="3">
        <v>83</v>
      </c>
      <c r="F18" s="3">
        <f>AVERAGE(B18:D18)+E18</f>
        <v>79.666666666666671</v>
      </c>
      <c r="H18" s="3">
        <v>79.666666666666671</v>
      </c>
    </row>
    <row r="19" spans="1:8" ht="14.25">
      <c r="A19" s="5" t="s">
        <v>17</v>
      </c>
      <c r="B19" s="3">
        <v>80</v>
      </c>
      <c r="C19" s="3">
        <v>76</v>
      </c>
      <c r="D19" s="3">
        <v>83</v>
      </c>
      <c r="F19" s="3">
        <f>AVERAGE(B19:D19)+E19</f>
        <v>79.666666666666671</v>
      </c>
      <c r="H19" s="3">
        <v>79.666666666666671</v>
      </c>
    </row>
    <row r="20" spans="1:8" ht="14.25">
      <c r="A20" s="5" t="s">
        <v>18</v>
      </c>
      <c r="B20" s="3">
        <v>63</v>
      </c>
      <c r="C20" s="3">
        <v>84</v>
      </c>
      <c r="D20" s="3">
        <v>80</v>
      </c>
      <c r="F20" s="3">
        <f>AVERAGE(B20:D20)+E20</f>
        <v>75.666666666666671</v>
      </c>
      <c r="H20" s="3">
        <v>75.666666666666671</v>
      </c>
    </row>
    <row r="21" spans="1:8" ht="14.25">
      <c r="A21" s="5" t="s">
        <v>19</v>
      </c>
      <c r="B21" s="3">
        <v>88</v>
      </c>
      <c r="C21" s="3">
        <v>86</v>
      </c>
      <c r="D21" s="3">
        <v>85</v>
      </c>
      <c r="F21" s="3">
        <f>AVERAGE(B21:D21)+E21</f>
        <v>86.333333333333329</v>
      </c>
      <c r="H21" s="3">
        <v>86.333333333333329</v>
      </c>
    </row>
    <row r="22" spans="1:8" ht="14.25">
      <c r="A22" s="5" t="s">
        <v>20</v>
      </c>
      <c r="B22" s="3">
        <v>89</v>
      </c>
      <c r="C22" s="3">
        <v>86</v>
      </c>
      <c r="D22" s="3">
        <v>85</v>
      </c>
      <c r="F22" s="3">
        <f>AVERAGE(B22:D22)+E22</f>
        <v>86.666666666666671</v>
      </c>
      <c r="H22" s="3">
        <v>86.666666666666671</v>
      </c>
    </row>
    <row r="23" spans="1:8" ht="14.25">
      <c r="A23" s="5" t="s">
        <v>21</v>
      </c>
      <c r="B23" s="3">
        <v>88</v>
      </c>
      <c r="C23" s="3">
        <v>86</v>
      </c>
      <c r="D23" s="3">
        <v>85</v>
      </c>
      <c r="F23" s="3">
        <f>AVERAGE(B23:D23)+E23</f>
        <v>86.333333333333329</v>
      </c>
      <c r="H23" s="3">
        <v>86.333333333333329</v>
      </c>
    </row>
    <row r="24" spans="1:8" ht="14.25">
      <c r="A24" s="5" t="s">
        <v>22</v>
      </c>
      <c r="B24" s="3">
        <v>121</v>
      </c>
      <c r="C24" s="3">
        <v>94</v>
      </c>
      <c r="D24" s="3">
        <v>88</v>
      </c>
      <c r="F24" s="3">
        <f>AVERAGE(B24:D24)+E24</f>
        <v>101</v>
      </c>
      <c r="H24" s="3">
        <v>100</v>
      </c>
    </row>
    <row r="25" spans="1:8" ht="14.25">
      <c r="A25" s="5" t="s">
        <v>23</v>
      </c>
      <c r="B25" s="3">
        <v>120</v>
      </c>
      <c r="C25" s="3">
        <v>94</v>
      </c>
      <c r="D25" s="3">
        <v>85</v>
      </c>
      <c r="F25" s="3">
        <f>AVERAGE(B25:D25)+E25</f>
        <v>99.666666666666671</v>
      </c>
      <c r="H25" s="3">
        <v>99.666666666666671</v>
      </c>
    </row>
    <row r="26" spans="1:8" ht="14.25">
      <c r="A26" s="5" t="s">
        <v>24</v>
      </c>
      <c r="B26" s="3">
        <v>120</v>
      </c>
      <c r="C26" s="3">
        <v>94</v>
      </c>
      <c r="D26" s="3">
        <v>85</v>
      </c>
      <c r="F26" s="3">
        <f>AVERAGE(B26:D26)+E26</f>
        <v>99.666666666666671</v>
      </c>
      <c r="H26" s="3">
        <v>99.666666666666671</v>
      </c>
    </row>
    <row r="27" spans="1:8" ht="14.25">
      <c r="A27" s="5" t="s">
        <v>25</v>
      </c>
      <c r="B27" s="3">
        <v>120</v>
      </c>
      <c r="C27" s="3">
        <v>94</v>
      </c>
      <c r="D27" s="3">
        <v>85</v>
      </c>
      <c r="F27" s="3">
        <f>AVERAGE(B27:D27)+E27</f>
        <v>99.666666666666671</v>
      </c>
      <c r="H27" s="3">
        <v>99.666666666666671</v>
      </c>
    </row>
    <row r="28" spans="1:8" ht="14.25">
      <c r="A28" s="5" t="s">
        <v>26</v>
      </c>
      <c r="B28" s="3">
        <v>121</v>
      </c>
      <c r="C28" s="3">
        <v>94</v>
      </c>
      <c r="D28" s="3">
        <v>88</v>
      </c>
      <c r="F28" s="3">
        <f>AVERAGE(B28:D28)+E28</f>
        <v>101</v>
      </c>
      <c r="H28" s="3">
        <v>100</v>
      </c>
    </row>
    <row r="29" spans="1:8" ht="14.25">
      <c r="A29" s="5" t="s">
        <v>27</v>
      </c>
      <c r="B29" s="3">
        <v>121</v>
      </c>
      <c r="C29" s="3">
        <v>94</v>
      </c>
      <c r="D29" s="3">
        <v>88</v>
      </c>
      <c r="F29" s="3">
        <f>AVERAGE(B29:D29)+E29</f>
        <v>101</v>
      </c>
      <c r="H29" s="3">
        <v>100</v>
      </c>
    </row>
    <row r="30" spans="1:8" ht="14.25">
      <c r="A30" s="5" t="s">
        <v>28</v>
      </c>
      <c r="B30" s="3">
        <v>71</v>
      </c>
      <c r="C30" s="3">
        <v>100</v>
      </c>
      <c r="D30" s="3">
        <v>96</v>
      </c>
      <c r="F30" s="3">
        <f>AVERAGE(B30:D30)+E30</f>
        <v>89</v>
      </c>
      <c r="H30" s="3">
        <v>89</v>
      </c>
    </row>
    <row r="31" spans="1:8" ht="14.25">
      <c r="A31" s="5" t="s">
        <v>29</v>
      </c>
      <c r="B31" s="3">
        <v>125</v>
      </c>
      <c r="C31" s="3">
        <v>94</v>
      </c>
      <c r="D31" s="3">
        <v>94</v>
      </c>
      <c r="F31" s="3">
        <f>AVERAGE(B31:D31)+E31</f>
        <v>104.33333333333333</v>
      </c>
      <c r="H31" s="3">
        <v>100</v>
      </c>
    </row>
    <row r="32" spans="1:8" ht="14.25">
      <c r="A32" s="5" t="s">
        <v>30</v>
      </c>
      <c r="B32" s="3">
        <v>88</v>
      </c>
      <c r="C32" s="3">
        <v>86</v>
      </c>
      <c r="D32" s="3">
        <v>85</v>
      </c>
      <c r="F32" s="3">
        <f>AVERAGE(B32:D32)+E32</f>
        <v>86.333333333333329</v>
      </c>
      <c r="H32" s="3">
        <v>86.333333333333329</v>
      </c>
    </row>
    <row r="33" spans="1:8" ht="14.25">
      <c r="A33" s="5" t="s">
        <v>31</v>
      </c>
      <c r="B33" s="3">
        <v>125</v>
      </c>
      <c r="C33" s="3">
        <v>94</v>
      </c>
      <c r="D33" s="3">
        <v>94</v>
      </c>
      <c r="F33" s="3">
        <f>AVERAGE(B33:D33)+E33</f>
        <v>104.33333333333333</v>
      </c>
      <c r="H33" s="3">
        <v>100</v>
      </c>
    </row>
    <row r="34" spans="1:8" ht="14.25">
      <c r="A34" s="5" t="s">
        <v>32</v>
      </c>
      <c r="B34" s="3">
        <v>118</v>
      </c>
      <c r="C34" s="3">
        <v>78</v>
      </c>
      <c r="D34" s="3">
        <v>80</v>
      </c>
      <c r="F34" s="3">
        <f>AVERAGE(B34:D34)+E34</f>
        <v>92</v>
      </c>
      <c r="H34" s="3">
        <v>92</v>
      </c>
    </row>
    <row r="35" spans="1:8" ht="14.25">
      <c r="A35" s="5" t="s">
        <v>33</v>
      </c>
      <c r="B35" s="3">
        <v>118</v>
      </c>
      <c r="C35" s="3">
        <v>78</v>
      </c>
      <c r="D35" s="3">
        <v>80</v>
      </c>
      <c r="F35" s="3">
        <f>AVERAGE(B35:D35)+E35</f>
        <v>92</v>
      </c>
      <c r="H35" s="3">
        <v>92</v>
      </c>
    </row>
    <row r="36" spans="1:8" ht="14.25">
      <c r="A36" s="5" t="s">
        <v>34</v>
      </c>
      <c r="B36" s="3">
        <v>125</v>
      </c>
      <c r="C36" s="3">
        <v>94</v>
      </c>
      <c r="D36" s="3">
        <v>94</v>
      </c>
      <c r="F36" s="3">
        <f>AVERAGE(B36:D36)+E36</f>
        <v>104.33333333333333</v>
      </c>
      <c r="H36" s="3">
        <v>100</v>
      </c>
    </row>
    <row r="37" spans="1:8" ht="14.25">
      <c r="A37" s="5" t="s">
        <v>35</v>
      </c>
      <c r="B37" s="3">
        <v>118</v>
      </c>
      <c r="C37" s="3">
        <v>78</v>
      </c>
      <c r="D37" s="3">
        <v>80</v>
      </c>
      <c r="F37" s="3">
        <f>AVERAGE(B37:D37)+E37</f>
        <v>92</v>
      </c>
      <c r="H37" s="3">
        <v>92</v>
      </c>
    </row>
    <row r="38" spans="1:8" ht="14.25">
      <c r="A38" s="5" t="s">
        <v>36</v>
      </c>
      <c r="B38" s="3">
        <v>112</v>
      </c>
      <c r="C38" s="3">
        <v>76</v>
      </c>
      <c r="D38" s="3">
        <v>85</v>
      </c>
      <c r="F38" s="3">
        <f>AVERAGE(B38:D38)+E38</f>
        <v>91</v>
      </c>
      <c r="H38" s="3">
        <v>91</v>
      </c>
    </row>
    <row r="39" spans="1:8" ht="14.25">
      <c r="A39" s="5" t="s">
        <v>37</v>
      </c>
      <c r="B39" s="3">
        <v>102</v>
      </c>
      <c r="C39" s="3">
        <v>80</v>
      </c>
      <c r="D39" s="3">
        <v>77</v>
      </c>
      <c r="F39" s="3">
        <f>AVERAGE(B39:D39)+E39</f>
        <v>86.333333333333329</v>
      </c>
      <c r="H39" s="3">
        <v>86.333333333333329</v>
      </c>
    </row>
    <row r="40" spans="1:8" ht="14.25">
      <c r="A40" s="5" t="s">
        <v>38</v>
      </c>
      <c r="B40" s="3">
        <v>102</v>
      </c>
      <c r="C40" s="3">
        <v>80</v>
      </c>
      <c r="D40" s="3">
        <v>77</v>
      </c>
      <c r="F40" s="3">
        <f>AVERAGE(B40:D40)+E40</f>
        <v>86.333333333333329</v>
      </c>
      <c r="H40" s="3">
        <v>86.333333333333329</v>
      </c>
    </row>
    <row r="41" spans="1:8" ht="14.25">
      <c r="A41" s="5" t="s">
        <v>39</v>
      </c>
      <c r="B41" s="3">
        <v>102</v>
      </c>
      <c r="C41" s="3">
        <v>80</v>
      </c>
      <c r="D41" s="3">
        <v>77</v>
      </c>
      <c r="F41" s="3">
        <f>AVERAGE(B41:D41)+E41</f>
        <v>86.333333333333329</v>
      </c>
      <c r="H41" s="3">
        <v>86.333333333333329</v>
      </c>
    </row>
    <row r="42" spans="1:8" ht="14.25">
      <c r="A42" s="5" t="s">
        <v>40</v>
      </c>
      <c r="B42" s="3">
        <v>105</v>
      </c>
      <c r="C42" s="3">
        <v>90</v>
      </c>
      <c r="D42" s="3">
        <v>96</v>
      </c>
      <c r="F42" s="3">
        <f>AVERAGE(B42:D42)+E42</f>
        <v>97</v>
      </c>
      <c r="H42" s="3">
        <v>97</v>
      </c>
    </row>
    <row r="43" spans="1:8" ht="14.25">
      <c r="A43" s="5" t="s">
        <v>41</v>
      </c>
      <c r="B43" s="3">
        <v>61</v>
      </c>
      <c r="C43" s="3">
        <v>84</v>
      </c>
      <c r="D43" s="3">
        <v>80</v>
      </c>
      <c r="F43" s="3">
        <f>AVERAGE(B43:D43)+E43</f>
        <v>75</v>
      </c>
      <c r="H43" s="3">
        <v>75</v>
      </c>
    </row>
    <row r="44" spans="1:8" ht="14.25">
      <c r="A44" s="5" t="s">
        <v>42</v>
      </c>
      <c r="B44" s="3">
        <v>105</v>
      </c>
      <c r="C44" s="3">
        <v>90</v>
      </c>
      <c r="D44" s="3">
        <v>96</v>
      </c>
      <c r="F44" s="3">
        <f>AVERAGE(B44:D44)+E44</f>
        <v>97</v>
      </c>
      <c r="H44" s="3">
        <v>97</v>
      </c>
    </row>
    <row r="45" spans="1:8" ht="14.25">
      <c r="A45" s="5" t="s">
        <v>43</v>
      </c>
      <c r="B45" s="3">
        <v>107</v>
      </c>
      <c r="C45" s="3">
        <v>86</v>
      </c>
      <c r="D45" s="3">
        <v>77</v>
      </c>
      <c r="F45" s="3">
        <f>AVERAGE(B45:D45)+E45</f>
        <v>90</v>
      </c>
      <c r="H45" s="3">
        <v>90</v>
      </c>
    </row>
    <row r="46" spans="1:8" ht="14.25">
      <c r="A46" s="5" t="s">
        <v>44</v>
      </c>
      <c r="B46" s="3">
        <v>105</v>
      </c>
      <c r="C46" s="3">
        <v>90</v>
      </c>
      <c r="D46" s="3">
        <v>96</v>
      </c>
      <c r="F46" s="3">
        <f>AVERAGE(B46:D46)+E46</f>
        <v>97</v>
      </c>
      <c r="H46" s="3">
        <v>97</v>
      </c>
    </row>
    <row r="47" spans="1:8" ht="14.25">
      <c r="A47" s="5" t="s">
        <v>45</v>
      </c>
      <c r="B47" s="3">
        <v>77</v>
      </c>
      <c r="C47" s="3">
        <v>90</v>
      </c>
      <c r="D47" s="3">
        <v>88</v>
      </c>
      <c r="E47" s="2">
        <v>5</v>
      </c>
      <c r="F47" s="3">
        <f>AVERAGE(B47:D47)+E47</f>
        <v>90</v>
      </c>
      <c r="H47" s="3">
        <v>90</v>
      </c>
    </row>
    <row r="48" spans="1:8" ht="14.25">
      <c r="A48" s="5" t="s">
        <v>46</v>
      </c>
      <c r="B48" s="3">
        <v>84</v>
      </c>
      <c r="C48" s="3">
        <v>82</v>
      </c>
      <c r="D48" s="3">
        <v>77</v>
      </c>
      <c r="F48" s="3">
        <f>AVERAGE(B48:D48)+E48</f>
        <v>81</v>
      </c>
      <c r="H48" s="3">
        <v>81</v>
      </c>
    </row>
    <row r="49" spans="1:8" ht="14.25">
      <c r="A49" s="5" t="s">
        <v>47</v>
      </c>
      <c r="B49" s="3">
        <v>117</v>
      </c>
      <c r="C49" s="3">
        <v>100</v>
      </c>
      <c r="D49" s="3">
        <v>85</v>
      </c>
      <c r="F49" s="3">
        <f>AVERAGE(B49:D49)+E49</f>
        <v>100.66666666666667</v>
      </c>
      <c r="H49" s="3">
        <v>100</v>
      </c>
    </row>
    <row r="50" spans="1:8" ht="14.25">
      <c r="A50" s="5" t="s">
        <v>48</v>
      </c>
      <c r="B50" s="3">
        <v>121</v>
      </c>
      <c r="C50" s="3">
        <v>88</v>
      </c>
      <c r="D50" s="3">
        <v>85</v>
      </c>
      <c r="F50" s="3">
        <f>AVERAGE(B50:D50)+E50</f>
        <v>98</v>
      </c>
      <c r="H50" s="3">
        <v>98</v>
      </c>
    </row>
    <row r="51" spans="1:8" ht="14.25">
      <c r="A51" s="5" t="s">
        <v>49</v>
      </c>
      <c r="B51" s="3">
        <v>112</v>
      </c>
      <c r="C51" s="3">
        <v>76</v>
      </c>
      <c r="D51" s="3">
        <v>85</v>
      </c>
      <c r="F51" s="3">
        <f>AVERAGE(B51:D51)+E51</f>
        <v>91</v>
      </c>
      <c r="H51" s="3">
        <v>91</v>
      </c>
    </row>
    <row r="52" spans="1:8" ht="14.25">
      <c r="A52" s="5" t="s">
        <v>50</v>
      </c>
      <c r="B52" s="3">
        <v>82</v>
      </c>
      <c r="C52" s="3">
        <v>92</v>
      </c>
      <c r="D52" s="3">
        <v>80</v>
      </c>
      <c r="F52" s="3">
        <f>AVERAGE(B52:D52)+E52</f>
        <v>84.666666666666671</v>
      </c>
      <c r="H52" s="3">
        <v>84.666666666666671</v>
      </c>
    </row>
    <row r="53" spans="1:8" ht="14.25">
      <c r="A53" s="5" t="s">
        <v>51</v>
      </c>
      <c r="B53" s="3">
        <v>102</v>
      </c>
      <c r="C53" s="3">
        <v>78</v>
      </c>
      <c r="D53" s="3">
        <v>85</v>
      </c>
      <c r="F53" s="3">
        <f>AVERAGE(B53:D53)+E53</f>
        <v>88.333333333333329</v>
      </c>
      <c r="H53" s="3">
        <v>88.333333333333329</v>
      </c>
    </row>
    <row r="54" spans="1:8" ht="14.25">
      <c r="A54" s="5" t="s">
        <v>52</v>
      </c>
      <c r="B54" s="3">
        <v>84</v>
      </c>
      <c r="C54" s="3">
        <v>82</v>
      </c>
      <c r="D54" s="3">
        <v>77</v>
      </c>
      <c r="F54" s="3">
        <f>AVERAGE(B54:D54)+E54</f>
        <v>81</v>
      </c>
      <c r="H54" s="3">
        <v>81</v>
      </c>
    </row>
    <row r="55" spans="1:8" ht="14.25">
      <c r="A55" s="5" t="s">
        <v>53</v>
      </c>
      <c r="B55" s="3">
        <v>62</v>
      </c>
      <c r="C55" s="3">
        <v>80</v>
      </c>
      <c r="D55" s="3">
        <v>83</v>
      </c>
      <c r="F55" s="3">
        <f>AVERAGE(B55:D55)+E55</f>
        <v>75</v>
      </c>
      <c r="H55" s="3">
        <v>75</v>
      </c>
    </row>
    <row r="56" spans="1:8" ht="14.25">
      <c r="A56" s="5" t="s">
        <v>54</v>
      </c>
      <c r="B56" s="3">
        <v>87</v>
      </c>
      <c r="C56" s="3">
        <v>86</v>
      </c>
      <c r="D56" s="3">
        <v>73</v>
      </c>
      <c r="F56" s="3">
        <f>AVERAGE(B56:D56)+E56</f>
        <v>82</v>
      </c>
      <c r="H56" s="3">
        <v>82</v>
      </c>
    </row>
    <row r="57" spans="1:8" ht="14.25">
      <c r="A57" s="5" t="s">
        <v>55</v>
      </c>
      <c r="B57" s="3">
        <v>72</v>
      </c>
      <c r="C57" s="3">
        <v>88</v>
      </c>
      <c r="D57" s="3">
        <v>91</v>
      </c>
      <c r="F57" s="3">
        <f>AVERAGE(B57:D57)+E57</f>
        <v>83.666666666666671</v>
      </c>
      <c r="H57" s="3">
        <v>83.666666666666671</v>
      </c>
    </row>
    <row r="58" spans="1:8" ht="14.25">
      <c r="A58" s="5" t="s">
        <v>56</v>
      </c>
      <c r="B58" s="3">
        <v>77</v>
      </c>
      <c r="C58" s="3">
        <v>90</v>
      </c>
      <c r="D58" s="3">
        <v>88</v>
      </c>
      <c r="E58" s="2">
        <v>5</v>
      </c>
      <c r="F58" s="3">
        <f>AVERAGE(B58:D58)+E58</f>
        <v>90</v>
      </c>
      <c r="H58" s="3">
        <v>90</v>
      </c>
    </row>
    <row r="59" spans="1:8" ht="14.25">
      <c r="A59" s="5" t="s">
        <v>57</v>
      </c>
      <c r="B59" s="3">
        <v>87</v>
      </c>
      <c r="C59" s="3">
        <v>86</v>
      </c>
      <c r="D59" s="3">
        <v>73</v>
      </c>
      <c r="F59" s="3">
        <f>AVERAGE(B59:D59)+E59</f>
        <v>82</v>
      </c>
      <c r="H59" s="3">
        <v>82</v>
      </c>
    </row>
    <row r="60" spans="1:8" ht="14.25">
      <c r="A60" s="5" t="s">
        <v>58</v>
      </c>
      <c r="B60" s="3">
        <v>102</v>
      </c>
      <c r="C60" s="3">
        <v>78</v>
      </c>
      <c r="D60" s="3">
        <v>85</v>
      </c>
      <c r="F60" s="3">
        <f>AVERAGE(B60:D60)+E60</f>
        <v>88.333333333333329</v>
      </c>
      <c r="H60" s="3">
        <v>88.333333333333329</v>
      </c>
    </row>
    <row r="61" spans="1:8" ht="14.25">
      <c r="A61" s="5" t="s">
        <v>59</v>
      </c>
      <c r="B61" s="3">
        <v>121</v>
      </c>
      <c r="C61" s="3">
        <v>88</v>
      </c>
      <c r="D61" s="3">
        <v>85</v>
      </c>
      <c r="F61" s="3">
        <f>AVERAGE(B61:D61)+E61</f>
        <v>98</v>
      </c>
      <c r="H61" s="3">
        <v>98</v>
      </c>
    </row>
    <row r="62" spans="1:8" ht="14.25">
      <c r="A62" s="5" t="s">
        <v>60</v>
      </c>
      <c r="B62" s="3">
        <v>102</v>
      </c>
      <c r="C62" s="3">
        <v>78</v>
      </c>
      <c r="D62" s="3">
        <v>85</v>
      </c>
      <c r="F62" s="3">
        <f>AVERAGE(B62:D62)+E62</f>
        <v>88.333333333333329</v>
      </c>
      <c r="H62" s="3">
        <v>88.333333333333329</v>
      </c>
    </row>
    <row r="63" spans="1:8" ht="14.25">
      <c r="A63" s="5" t="s">
        <v>61</v>
      </c>
      <c r="B63" s="3">
        <v>121</v>
      </c>
      <c r="C63" s="3">
        <v>88</v>
      </c>
      <c r="D63" s="3">
        <v>85</v>
      </c>
      <c r="F63" s="3">
        <f>AVERAGE(B63:D63)+E63</f>
        <v>98</v>
      </c>
      <c r="H63" s="3">
        <v>98</v>
      </c>
    </row>
    <row r="64" spans="1:8" ht="14.25">
      <c r="A64" s="5" t="s">
        <v>62</v>
      </c>
      <c r="B64" s="3">
        <v>105</v>
      </c>
      <c r="C64" s="3">
        <v>84</v>
      </c>
      <c r="D64" s="3">
        <v>80</v>
      </c>
      <c r="F64" s="3">
        <f>AVERAGE(B64:D64)+E64</f>
        <v>89.666666666666671</v>
      </c>
      <c r="H64" s="3">
        <v>89.666666666666671</v>
      </c>
    </row>
    <row r="65" spans="1:8" ht="14.25">
      <c r="A65" s="5" t="s">
        <v>63</v>
      </c>
      <c r="B65" s="3">
        <v>107</v>
      </c>
      <c r="C65" s="3">
        <v>86</v>
      </c>
      <c r="D65" s="3">
        <v>77</v>
      </c>
      <c r="F65" s="3">
        <f>AVERAGE(B65:D65)+E65</f>
        <v>90</v>
      </c>
      <c r="H65" s="3">
        <v>90</v>
      </c>
    </row>
    <row r="66" spans="1:8" ht="14.25">
      <c r="A66" s="5" t="s">
        <v>64</v>
      </c>
      <c r="B66" s="3">
        <v>62</v>
      </c>
      <c r="C66" s="3">
        <v>80</v>
      </c>
      <c r="D66" s="3">
        <v>83</v>
      </c>
      <c r="F66" s="3">
        <f>AVERAGE(B66:D66)+E66</f>
        <v>75</v>
      </c>
      <c r="H66" s="3">
        <v>75</v>
      </c>
    </row>
    <row r="67" spans="1:8" ht="14.25">
      <c r="A67" s="5" t="s">
        <v>65</v>
      </c>
      <c r="B67" s="3">
        <v>105</v>
      </c>
      <c r="C67" s="3">
        <v>84</v>
      </c>
      <c r="D67" s="3">
        <v>80</v>
      </c>
      <c r="F67" s="3">
        <f>AVERAGE(B67:D67)+E67</f>
        <v>89.666666666666671</v>
      </c>
      <c r="H67" s="3">
        <v>89.666666666666671</v>
      </c>
    </row>
    <row r="68" spans="1:8" ht="14.25">
      <c r="A68" s="5" t="s">
        <v>66</v>
      </c>
      <c r="B68" s="3">
        <v>77</v>
      </c>
      <c r="C68" s="3">
        <v>90</v>
      </c>
      <c r="D68" s="3">
        <v>88</v>
      </c>
      <c r="E68" s="2">
        <v>5</v>
      </c>
      <c r="F68" s="3">
        <f>AVERAGE(B68:D68)+E68</f>
        <v>90</v>
      </c>
      <c r="H68" s="3">
        <v>90</v>
      </c>
    </row>
    <row r="69" spans="1:8" ht="14.25">
      <c r="A69" s="5" t="s">
        <v>67</v>
      </c>
      <c r="B69" s="3">
        <v>117</v>
      </c>
      <c r="C69" s="3">
        <v>100</v>
      </c>
      <c r="D69" s="3">
        <v>85</v>
      </c>
      <c r="F69" s="3">
        <f>AVERAGE(B69:D69)+E69</f>
        <v>100.66666666666667</v>
      </c>
      <c r="H69" s="3">
        <v>100</v>
      </c>
    </row>
    <row r="70" spans="1:8" ht="14.25">
      <c r="A70" s="5" t="s">
        <v>68</v>
      </c>
      <c r="B70" s="3">
        <v>82</v>
      </c>
      <c r="C70" s="3">
        <v>92</v>
      </c>
      <c r="D70" s="3">
        <v>80</v>
      </c>
      <c r="F70" s="3">
        <f>AVERAGE(B70:D70)+E70</f>
        <v>84.666666666666671</v>
      </c>
      <c r="H70" s="3">
        <v>84.666666666666671</v>
      </c>
    </row>
    <row r="71" spans="1:8" ht="14.25">
      <c r="A71" s="5" t="s">
        <v>69</v>
      </c>
      <c r="B71" s="3">
        <v>62</v>
      </c>
      <c r="C71" s="3">
        <v>80</v>
      </c>
      <c r="D71" s="3">
        <v>83</v>
      </c>
      <c r="F71" s="3">
        <f>AVERAGE(B71:D71)+E71</f>
        <v>75</v>
      </c>
      <c r="H71" s="3">
        <v>75</v>
      </c>
    </row>
    <row r="72" spans="1:8" ht="14.25">
      <c r="A72" s="5" t="s">
        <v>70</v>
      </c>
      <c r="B72" s="3">
        <v>82</v>
      </c>
      <c r="C72" s="3">
        <v>98</v>
      </c>
      <c r="D72" s="3">
        <v>99</v>
      </c>
      <c r="F72" s="3">
        <f>AVERAGE(B72:D72)+E72</f>
        <v>93</v>
      </c>
      <c r="H72" s="3">
        <v>93</v>
      </c>
    </row>
    <row r="73" spans="1:8" ht="14.25">
      <c r="A73" s="5" t="s">
        <v>71</v>
      </c>
      <c r="B73" s="3">
        <v>107</v>
      </c>
      <c r="C73" s="3">
        <v>86</v>
      </c>
      <c r="D73" s="3">
        <v>77</v>
      </c>
      <c r="F73" s="3">
        <f>AVERAGE(B73:D73)+E73</f>
        <v>90</v>
      </c>
      <c r="H73" s="3">
        <v>90</v>
      </c>
    </row>
    <row r="74" spans="1:8" ht="14.25">
      <c r="A74" s="5" t="s">
        <v>72</v>
      </c>
      <c r="B74" s="3">
        <v>72</v>
      </c>
      <c r="C74" s="3">
        <v>88</v>
      </c>
      <c r="D74" s="3">
        <v>91</v>
      </c>
      <c r="F74" s="3">
        <f>AVERAGE(B74:D74)+E74</f>
        <v>83.666666666666671</v>
      </c>
      <c r="H74" s="3">
        <v>83.666666666666671</v>
      </c>
    </row>
    <row r="75" spans="1:8" ht="14.25">
      <c r="A75" s="5" t="s">
        <v>73</v>
      </c>
      <c r="B75" s="3">
        <v>105</v>
      </c>
      <c r="C75" s="3">
        <v>84</v>
      </c>
      <c r="D75" s="3">
        <v>80</v>
      </c>
      <c r="F75" s="3">
        <f>AVERAGE(B75:D75)+E75</f>
        <v>89.666666666666671</v>
      </c>
      <c r="H75" s="3">
        <v>89.666666666666671</v>
      </c>
    </row>
    <row r="76" spans="1:8" ht="14.25">
      <c r="A76" s="5" t="s">
        <v>74</v>
      </c>
      <c r="B76" s="3">
        <v>112</v>
      </c>
      <c r="C76" s="3">
        <v>76</v>
      </c>
      <c r="D76" s="3">
        <v>85</v>
      </c>
      <c r="F76" s="3">
        <f>AVERAGE(B76:D76)+E76</f>
        <v>91</v>
      </c>
      <c r="H76" s="3">
        <v>91</v>
      </c>
    </row>
    <row r="77" spans="1:8" ht="14.25">
      <c r="A77" s="5" t="s">
        <v>75</v>
      </c>
      <c r="B77" s="3">
        <v>87</v>
      </c>
      <c r="C77" s="3">
        <v>86</v>
      </c>
      <c r="D77" s="3">
        <v>73</v>
      </c>
      <c r="F77" s="3">
        <f>AVERAGE(B77:D77)+E77</f>
        <v>82</v>
      </c>
      <c r="H77" s="3">
        <v>82</v>
      </c>
    </row>
    <row r="78" spans="1:8" ht="14.25">
      <c r="A78" s="5" t="s">
        <v>76</v>
      </c>
      <c r="B78" s="3">
        <v>117</v>
      </c>
      <c r="C78" s="3">
        <v>100</v>
      </c>
      <c r="D78" s="3">
        <v>85</v>
      </c>
      <c r="F78" s="3">
        <f>AVERAGE(B78:D78)+E78</f>
        <v>100.66666666666667</v>
      </c>
      <c r="H78" s="3">
        <v>100</v>
      </c>
    </row>
    <row r="79" spans="1:8" ht="14.25">
      <c r="A79" s="5" t="s">
        <v>77</v>
      </c>
      <c r="B79" s="3">
        <v>89</v>
      </c>
      <c r="C79" s="3">
        <v>86</v>
      </c>
      <c r="D79" s="3">
        <v>85</v>
      </c>
      <c r="F79" s="3">
        <f>AVERAGE(B79:D79)+E79</f>
        <v>86.666666666666671</v>
      </c>
      <c r="H79" s="3">
        <v>86.666666666666671</v>
      </c>
    </row>
    <row r="80" spans="1:8" ht="14.25">
      <c r="A80" s="5" t="s">
        <v>78</v>
      </c>
      <c r="B80" s="3">
        <v>89</v>
      </c>
      <c r="C80" s="3">
        <v>86</v>
      </c>
      <c r="D80" s="3">
        <v>85</v>
      </c>
      <c r="F80" s="3">
        <f>AVERAGE(B80:D80)+E80</f>
        <v>86.666666666666671</v>
      </c>
      <c r="H80" s="3">
        <v>86.666666666666671</v>
      </c>
    </row>
    <row r="81" spans="1:8" ht="14.25">
      <c r="A81" s="5" t="s">
        <v>79</v>
      </c>
      <c r="B81" s="3">
        <v>81</v>
      </c>
      <c r="C81" s="3">
        <v>90</v>
      </c>
      <c r="D81" s="3">
        <v>80</v>
      </c>
      <c r="F81" s="3">
        <f>AVERAGE(B81:D81)+E81</f>
        <v>83.666666666666671</v>
      </c>
      <c r="H81" s="3">
        <v>83.666666666666671</v>
      </c>
    </row>
    <row r="82" spans="1:8" ht="14.25">
      <c r="A82" s="5" t="s">
        <v>80</v>
      </c>
      <c r="B82" s="3">
        <v>81</v>
      </c>
      <c r="C82" s="3">
        <v>90</v>
      </c>
      <c r="D82" s="3">
        <v>80</v>
      </c>
      <c r="F82" s="3">
        <f>AVERAGE(B82:D82)+E82</f>
        <v>83.666666666666671</v>
      </c>
      <c r="H82" s="3">
        <v>83.666666666666671</v>
      </c>
    </row>
    <row r="83" spans="1:8" ht="14.25">
      <c r="A83" s="5" t="s">
        <v>81</v>
      </c>
      <c r="B83" s="3">
        <v>101</v>
      </c>
      <c r="C83" s="3">
        <v>90</v>
      </c>
      <c r="D83" s="3">
        <v>80</v>
      </c>
      <c r="F83" s="3">
        <f>AVERAGE(B83:D83)+E83</f>
        <v>90.333333333333329</v>
      </c>
      <c r="H83" s="3">
        <v>90.333333333333329</v>
      </c>
    </row>
    <row r="84" spans="1:8" ht="14.25">
      <c r="A84" s="5" t="s">
        <v>82</v>
      </c>
      <c r="B84" s="3">
        <v>101</v>
      </c>
      <c r="C84" s="3">
        <v>90</v>
      </c>
      <c r="D84" s="3">
        <v>80</v>
      </c>
      <c r="F84" s="3">
        <f>AVERAGE(B84:D84)+E84</f>
        <v>90.333333333333329</v>
      </c>
      <c r="H84" s="3">
        <v>90.333333333333329</v>
      </c>
    </row>
    <row r="85" spans="1:8" ht="14.25">
      <c r="A85" s="5" t="s">
        <v>83</v>
      </c>
      <c r="B85" s="3">
        <v>101</v>
      </c>
      <c r="C85" s="3">
        <v>90</v>
      </c>
      <c r="D85" s="3">
        <v>80</v>
      </c>
      <c r="F85" s="3">
        <f>AVERAGE(B85:D85)+E85</f>
        <v>90.333333333333329</v>
      </c>
      <c r="H85" s="3">
        <v>90.333333333333329</v>
      </c>
    </row>
    <row r="86" spans="1:8" ht="14.25">
      <c r="A86" s="5" t="s">
        <v>84</v>
      </c>
      <c r="B86" s="3">
        <v>98</v>
      </c>
      <c r="C86" s="3">
        <v>80</v>
      </c>
      <c r="D86" s="3">
        <v>85</v>
      </c>
      <c r="F86" s="3">
        <f>AVERAGE(B86:D86)+E86</f>
        <v>87.666666666666671</v>
      </c>
      <c r="H86" s="3">
        <v>87.666666666666671</v>
      </c>
    </row>
    <row r="87" spans="1:8" ht="14.25">
      <c r="A87" s="5" t="s">
        <v>85</v>
      </c>
      <c r="B87" s="3">
        <v>98</v>
      </c>
      <c r="C87" s="3">
        <v>80</v>
      </c>
      <c r="D87" s="3">
        <v>85</v>
      </c>
      <c r="F87" s="3">
        <f>AVERAGE(B87:D87)+E87</f>
        <v>87.666666666666671</v>
      </c>
      <c r="H87" s="3">
        <v>87.666666666666671</v>
      </c>
    </row>
    <row r="88" spans="1:8" ht="14.25">
      <c r="A88" s="5" t="s">
        <v>86</v>
      </c>
      <c r="B88" s="4">
        <v>81</v>
      </c>
      <c r="C88" s="4">
        <v>90</v>
      </c>
      <c r="D88" s="4">
        <v>80</v>
      </c>
      <c r="F88" s="3">
        <f>AVERAGE(B88:D88)+E88</f>
        <v>83.666666666666671</v>
      </c>
      <c r="H88" s="3">
        <v>83.666666666666671</v>
      </c>
    </row>
    <row r="89" spans="1:8" ht="14.25">
      <c r="A89" s="5" t="s">
        <v>87</v>
      </c>
      <c r="B89" s="4">
        <v>98</v>
      </c>
      <c r="C89" s="4">
        <v>80</v>
      </c>
      <c r="D89" s="4">
        <v>85</v>
      </c>
      <c r="F89" s="3">
        <f>AVERAGE(B89:D89)+E89</f>
        <v>87.666666666666671</v>
      </c>
      <c r="H89" s="3">
        <v>87.666666666666671</v>
      </c>
    </row>
    <row r="90" spans="1:8">
      <c r="A90" s="1"/>
    </row>
    <row r="91" spans="1:8" ht="13.5">
      <c r="A91" s="8" t="s">
        <v>95</v>
      </c>
      <c r="B91" s="7">
        <f>AVERAGE(B2:B89)</f>
        <v>95.125</v>
      </c>
      <c r="C91" s="7">
        <f t="shared" ref="C91:F91" si="0">AVERAGE(C2:C89)</f>
        <v>87.045454545454547</v>
      </c>
      <c r="D91" s="7">
        <f t="shared" si="0"/>
        <v>85.102272727272734</v>
      </c>
      <c r="E91" s="7"/>
      <c r="F91" s="7">
        <f t="shared" si="0"/>
        <v>89.261363636363683</v>
      </c>
      <c r="H91" s="7">
        <f>AVERAGE(H2:H89)</f>
        <v>88.931818181818215</v>
      </c>
    </row>
    <row r="92" spans="1:8">
      <c r="A92" s="1" t="s">
        <v>96</v>
      </c>
      <c r="B92" s="1">
        <f>COUNTIF(B$2:B$89,"&lt;60")</f>
        <v>0</v>
      </c>
      <c r="C92" s="1">
        <f t="shared" ref="C92:H92" si="1">COUNTIF(C$2:C$89,"&lt;60")</f>
        <v>0</v>
      </c>
      <c r="D92" s="1">
        <f t="shared" si="1"/>
        <v>0</v>
      </c>
      <c r="E92" s="1"/>
      <c r="F92" s="1">
        <f t="shared" si="1"/>
        <v>0</v>
      </c>
      <c r="G92" s="1"/>
      <c r="H92" s="1">
        <f t="shared" si="1"/>
        <v>0</v>
      </c>
    </row>
    <row r="93" spans="1:8">
      <c r="A93" s="1" t="s">
        <v>97</v>
      </c>
      <c r="B93" s="1">
        <f>COUNTIFS(B$2:B$89,"&gt;=60",B$2:B$89,"&lt;70")</f>
        <v>10</v>
      </c>
      <c r="C93" s="1">
        <f t="shared" ref="C93:H93" si="2">COUNTIFS(C$2:C$89,"&gt;=60",C$2:C$89,"&lt;70")</f>
        <v>0</v>
      </c>
      <c r="D93" s="1">
        <f t="shared" si="2"/>
        <v>0</v>
      </c>
      <c r="E93" s="1"/>
      <c r="F93" s="1">
        <f t="shared" si="2"/>
        <v>0</v>
      </c>
      <c r="G93" s="1"/>
      <c r="H93" s="1">
        <f t="shared" si="2"/>
        <v>0</v>
      </c>
    </row>
    <row r="94" spans="1:8">
      <c r="A94" s="1" t="s">
        <v>98</v>
      </c>
      <c r="B94" s="1">
        <f>COUNTIFS(B$2:B$89,"&gt;=70",B$2:B$89,"&lt;80")</f>
        <v>9</v>
      </c>
      <c r="C94" s="1">
        <f t="shared" ref="C94:H94" si="3">COUNTIFS(C$2:C$89,"&gt;=70",C$2:C$89,"&lt;80")</f>
        <v>14</v>
      </c>
      <c r="D94" s="1">
        <f t="shared" si="3"/>
        <v>13</v>
      </c>
      <c r="E94" s="1"/>
      <c r="F94" s="1">
        <f t="shared" si="3"/>
        <v>13</v>
      </c>
      <c r="G94" s="1"/>
      <c r="H94" s="1">
        <f t="shared" si="3"/>
        <v>13</v>
      </c>
    </row>
    <row r="95" spans="1:8">
      <c r="A95" s="1" t="s">
        <v>99</v>
      </c>
      <c r="B95" s="1">
        <f>COUNTIFS(B$2:B$89,"&gt;=80",B$2:B$89,"&lt;90")</f>
        <v>21</v>
      </c>
      <c r="C95" s="1">
        <f t="shared" ref="C95:H95" si="4">COUNTIFS(C$2:C$89,"&gt;=80",C$2:C$89,"&lt;90")</f>
        <v>37</v>
      </c>
      <c r="D95" s="1">
        <f t="shared" si="4"/>
        <v>55</v>
      </c>
      <c r="E95" s="1"/>
      <c r="F95" s="1">
        <f t="shared" si="4"/>
        <v>34</v>
      </c>
      <c r="G95" s="1"/>
      <c r="H95" s="1">
        <f t="shared" si="4"/>
        <v>34</v>
      </c>
    </row>
    <row r="96" spans="1:8">
      <c r="A96" s="1" t="s">
        <v>100</v>
      </c>
      <c r="B96" s="1">
        <f>COUNTIFS(B$2:B$89,"&gt;=90",B$2:B$89,"&lt;100")</f>
        <v>6</v>
      </c>
      <c r="C96" s="1">
        <f t="shared" ref="C96:H96" si="5">COUNTIFS(C$2:C$89,"&gt;=90",C$2:C$89,"&lt;100")</f>
        <v>28</v>
      </c>
      <c r="D96" s="1">
        <f t="shared" si="5"/>
        <v>20</v>
      </c>
      <c r="E96" s="1"/>
      <c r="F96" s="1">
        <f t="shared" si="5"/>
        <v>29</v>
      </c>
      <c r="G96" s="1"/>
      <c r="H96" s="1">
        <f t="shared" si="5"/>
        <v>29</v>
      </c>
    </row>
    <row r="97" spans="1:8">
      <c r="A97" s="1" t="s">
        <v>101</v>
      </c>
      <c r="B97" s="1">
        <f>COUNTIF(B$2:B$89,"&gt;=100")</f>
        <v>42</v>
      </c>
      <c r="C97" s="1">
        <f t="shared" ref="C97:H97" si="6">COUNTIF(C$2:C$89,"&gt;=100")</f>
        <v>9</v>
      </c>
      <c r="D97" s="1">
        <f t="shared" si="6"/>
        <v>0</v>
      </c>
      <c r="E97" s="1"/>
      <c r="F97" s="1">
        <f t="shared" si="6"/>
        <v>12</v>
      </c>
      <c r="G97" s="1"/>
      <c r="H97" s="1">
        <f t="shared" si="6"/>
        <v>12</v>
      </c>
    </row>
    <row r="98" spans="1:8">
      <c r="A98" s="1"/>
    </row>
    <row r="99" spans="1:8">
      <c r="A99" s="1"/>
    </row>
    <row r="100" spans="1:8">
      <c r="A100" s="1"/>
    </row>
    <row r="101" spans="1:8">
      <c r="A101" s="1"/>
    </row>
    <row r="102" spans="1:8">
      <c r="A102" s="1"/>
    </row>
    <row r="103" spans="1:8">
      <c r="A103" s="1"/>
    </row>
    <row r="104" spans="1:8">
      <c r="A104" s="1"/>
    </row>
    <row r="105" spans="1:8">
      <c r="A105" s="1"/>
    </row>
    <row r="106" spans="1:8">
      <c r="A106" s="1"/>
    </row>
    <row r="107" spans="1:8">
      <c r="A107" s="1"/>
    </row>
    <row r="108" spans="1:8">
      <c r="A108" s="1"/>
    </row>
    <row r="109" spans="1:8">
      <c r="A109" s="1"/>
    </row>
    <row r="110" spans="1:8">
      <c r="A110" s="1"/>
    </row>
    <row r="111" spans="1:8">
      <c r="A111" s="1"/>
    </row>
    <row r="112" spans="1:8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</sheetData>
  <phoneticPr fontId="2" type="noConversion"/>
  <pageMargins left="0.7" right="0.7" top="0.75" bottom="0.75" header="0.3" footer="0.3"/>
  <pageSetup paperSize="9" orientation="portrait" r:id="rId1"/>
  <ignoredErrors>
    <ignoredError sqref="A2:A8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連育陞 (110522063)</cp:lastModifiedBy>
  <dcterms:created xsi:type="dcterms:W3CDTF">2022-12-27T11:12:25Z</dcterms:created>
  <dcterms:modified xsi:type="dcterms:W3CDTF">2023-01-12T05:45:57Z</dcterms:modified>
</cp:coreProperties>
</file>